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80" windowHeight="10008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<sst xmlns="http://schemas.openxmlformats.org/spreadsheetml/2006/main" count="129" uniqueCount="26">
  <si>
    <t>Оперативная информация о добыче (вылове) тихоокеанских лососей и гольцов</t>
  </si>
  <si>
    <t>по видам рыболовства и рыбопромысловым районам в Камчатском крае</t>
  </si>
  <si>
    <t>по состоянию на 2018-08-19</t>
  </si>
  <si>
    <t>1. промышленное рыболовство*</t>
  </si>
  <si>
    <t>Район добычи (вылова) тихоокеанских лососей</t>
  </si>
  <si>
    <t>Виды тихоокеанских лососей</t>
  </si>
  <si>
    <t>Гольцы**</t>
  </si>
  <si>
    <t>Всего</t>
  </si>
  <si>
    <t>горбуша</t>
  </si>
  <si>
    <t>кета</t>
  </si>
  <si>
    <t>нерка</t>
  </si>
  <si>
    <t>кижуч</t>
  </si>
  <si>
    <t>чавыча</t>
  </si>
  <si>
    <t>сима</t>
  </si>
  <si>
    <t>гольцы</t>
  </si>
  <si>
    <t>Объём, т</t>
  </si>
  <si>
    <t>Вылов, т</t>
  </si>
  <si>
    <t>Западно-Беринговоморская</t>
  </si>
  <si>
    <t>Карагинская</t>
  </si>
  <si>
    <t>Петропавловско-Командорская</t>
  </si>
  <si>
    <t>Западно-Камчатская</t>
  </si>
  <si>
    <t>Камчатско-Курильская</t>
  </si>
  <si>
    <t>ИТОГО</t>
  </si>
  <si>
    <t>2. любительское и спортивное рыболовство*</t>
  </si>
  <si>
    <t>3.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Федерации*</t>
  </si>
  <si>
    <t>4. рыболовство в научно-исследовательских и контрольных целях*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</si>
</sst>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0.000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/>
    </xf>
    <xf numFmtId="164" fontId="36" fillId="0" borderId="15" xfId="0" applyNumberFormat="1" applyFont="1" applyFill="1" applyBorder="1" applyAlignment="1">
      <alignment/>
    </xf>
    <xf numFmtId="164" fontId="36" fillId="0" borderId="16" xfId="0" applyNumberFormat="1" applyFont="1" applyFill="1" applyBorder="1" applyAlignment="1">
      <alignment/>
    </xf>
    <xf numFmtId="164" fontId="36" fillId="0" borderId="14" xfId="0" applyNumberFormat="1" applyFont="1" applyFill="1" applyBorder="1" applyAlignment="1">
      <alignment/>
    </xf>
    <xf numFmtId="164" fontId="36" fillId="0" borderId="17" xfId="0" applyNumberFormat="1" applyFont="1" applyFill="1" applyBorder="1" applyAlignment="1">
      <alignment/>
    </xf>
    <xf numFmtId="0" fontId="36" fillId="0" borderId="18" xfId="0" applyFont="1" applyFill="1" applyBorder="1" applyAlignment="1">
      <alignment horizontal="center" vertical="center"/>
    </xf>
    <xf numFmtId="164" fontId="36" fillId="0" borderId="19" xfId="0" applyNumberFormat="1" applyFont="1" applyFill="1" applyBorder="1" applyAlignment="1">
      <alignment/>
    </xf>
    <xf numFmtId="164" fontId="36" fillId="0" borderId="20" xfId="0" applyNumberFormat="1" applyFont="1" applyFill="1" applyBorder="1" applyAlignment="1">
      <alignment/>
    </xf>
    <xf numFmtId="164" fontId="36" fillId="0" borderId="18" xfId="0" applyNumberFormat="1" applyFont="1" applyFill="1" applyBorder="1" applyAlignment="1">
      <alignment/>
    </xf>
    <xf numFmtId="164" fontId="36" fillId="0" borderId="21" xfId="0" applyNumberFormat="1" applyFont="1" applyFill="1" applyBorder="1" applyAlignment="1">
      <alignment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60" zoomScalePageLayoutView="0" workbookViewId="0" topLeftCell="A1">
      <selection activeCell="H43" sqref="H43"/>
    </sheetView>
  </sheetViews>
  <sheetFormatPr defaultColWidth="9.140625" defaultRowHeight="15"/>
  <cols>
    <col min="1" max="1" width="31.28125" style="0" customWidth="1"/>
    <col min="2" max="2" width="12.00390625" style="0" customWidth="1"/>
    <col min="3" max="3" width="11.0039062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1.7109375" style="0" customWidth="1"/>
    <col min="8" max="13" width="11.00390625" style="0" customWidth="1"/>
    <col min="14" max="15" width="11.00390625" style="0" hidden="1" customWidth="1"/>
    <col min="16" max="16" width="13.28125" style="0" customWidth="1"/>
    <col min="17" max="17" width="13.421875" style="0" customWidth="1"/>
  </cols>
  <sheetData>
    <row r="1" spans="1:17" ht="14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4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" customHeight="1">
      <c r="A6" s="18" t="s">
        <v>4</v>
      </c>
      <c r="B6" s="19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6</v>
      </c>
      <c r="O6" s="19"/>
      <c r="P6" s="19" t="s">
        <v>7</v>
      </c>
      <c r="Q6" s="19"/>
    </row>
    <row r="7" spans="1:17" ht="14.25">
      <c r="A7" s="19"/>
      <c r="B7" s="20" t="s">
        <v>8</v>
      </c>
      <c r="C7" s="21"/>
      <c r="D7" s="20" t="s">
        <v>9</v>
      </c>
      <c r="E7" s="21"/>
      <c r="F7" s="20" t="s">
        <v>10</v>
      </c>
      <c r="G7" s="21"/>
      <c r="H7" s="20" t="s">
        <v>11</v>
      </c>
      <c r="I7" s="21"/>
      <c r="J7" s="20" t="s">
        <v>12</v>
      </c>
      <c r="K7" s="21"/>
      <c r="L7" s="20" t="s">
        <v>13</v>
      </c>
      <c r="M7" s="21"/>
      <c r="N7" s="20" t="s">
        <v>14</v>
      </c>
      <c r="O7" s="21"/>
      <c r="P7" s="20"/>
      <c r="Q7" s="21"/>
    </row>
    <row r="8" spans="1:17" ht="14.25">
      <c r="A8" s="19"/>
      <c r="B8" s="6" t="s">
        <v>15</v>
      </c>
      <c r="C8" s="11" t="s">
        <v>16</v>
      </c>
      <c r="D8" s="6" t="s">
        <v>15</v>
      </c>
      <c r="E8" s="11" t="s">
        <v>16</v>
      </c>
      <c r="F8" s="6" t="s">
        <v>15</v>
      </c>
      <c r="G8" s="11" t="s">
        <v>16</v>
      </c>
      <c r="H8" s="6" t="s">
        <v>15</v>
      </c>
      <c r="I8" s="11" t="s">
        <v>16</v>
      </c>
      <c r="J8" s="6" t="s">
        <v>15</v>
      </c>
      <c r="K8" s="11" t="s">
        <v>16</v>
      </c>
      <c r="L8" s="6" t="s">
        <v>15</v>
      </c>
      <c r="M8" s="11" t="s">
        <v>16</v>
      </c>
      <c r="N8" s="6" t="s">
        <v>15</v>
      </c>
      <c r="O8" s="11" t="s">
        <v>16</v>
      </c>
      <c r="P8" s="6"/>
      <c r="Q8" s="11"/>
    </row>
    <row r="9" spans="1:17" ht="14.25">
      <c r="A9" s="2" t="s">
        <v>17</v>
      </c>
      <c r="B9" s="7">
        <v>70</v>
      </c>
      <c r="C9" s="12">
        <v>5.886</v>
      </c>
      <c r="D9" s="7">
        <v>9</v>
      </c>
      <c r="E9" s="12">
        <v>6.33</v>
      </c>
      <c r="F9" s="7">
        <v>249</v>
      </c>
      <c r="G9" s="12">
        <v>225.282</v>
      </c>
      <c r="H9" s="7">
        <v>0</v>
      </c>
      <c r="I9" s="12">
        <v>0</v>
      </c>
      <c r="J9" s="7">
        <v>0</v>
      </c>
      <c r="K9" s="12">
        <v>0</v>
      </c>
      <c r="L9" s="7">
        <v>0</v>
      </c>
      <c r="M9" s="12">
        <v>0</v>
      </c>
      <c r="N9" s="7">
        <v>0</v>
      </c>
      <c r="O9" s="12">
        <v>0</v>
      </c>
      <c r="P9" s="7">
        <f aca="true" t="shared" si="0" ref="P9:Q13">SUM(B9,D9,F9,H9,J9,L9)</f>
        <v>328</v>
      </c>
      <c r="Q9" s="12">
        <f t="shared" si="0"/>
        <v>237.49800000000002</v>
      </c>
    </row>
    <row r="10" spans="1:17" ht="14.25">
      <c r="A10" s="3" t="s">
        <v>18</v>
      </c>
      <c r="B10" s="8">
        <v>118051</v>
      </c>
      <c r="C10" s="13">
        <v>105455.9986</v>
      </c>
      <c r="D10" s="8">
        <v>13536</v>
      </c>
      <c r="E10" s="13">
        <v>9806.25</v>
      </c>
      <c r="F10" s="8">
        <v>3042.604</v>
      </c>
      <c r="G10" s="13">
        <v>2667.2833</v>
      </c>
      <c r="H10" s="8">
        <v>124</v>
      </c>
      <c r="I10" s="13">
        <v>46.155</v>
      </c>
      <c r="J10" s="8">
        <v>97.505</v>
      </c>
      <c r="K10" s="13">
        <v>72.276</v>
      </c>
      <c r="L10" s="8">
        <v>0</v>
      </c>
      <c r="M10" s="13">
        <v>0</v>
      </c>
      <c r="N10" s="8">
        <v>145</v>
      </c>
      <c r="O10" s="13">
        <v>229.505</v>
      </c>
      <c r="P10" s="8">
        <f t="shared" si="0"/>
        <v>134851.109</v>
      </c>
      <c r="Q10" s="13">
        <f t="shared" si="0"/>
        <v>118047.9629</v>
      </c>
    </row>
    <row r="11" spans="1:17" ht="14.25">
      <c r="A11" s="3" t="s">
        <v>19</v>
      </c>
      <c r="B11" s="8">
        <v>4456</v>
      </c>
      <c r="C11" s="13">
        <v>3440.221</v>
      </c>
      <c r="D11" s="8">
        <v>3951</v>
      </c>
      <c r="E11" s="13">
        <v>2507.462</v>
      </c>
      <c r="F11" s="8">
        <v>12114.8</v>
      </c>
      <c r="G11" s="13">
        <v>9745.667</v>
      </c>
      <c r="H11" s="8">
        <v>1421</v>
      </c>
      <c r="I11" s="13">
        <v>517.322</v>
      </c>
      <c r="J11" s="8">
        <v>374</v>
      </c>
      <c r="K11" s="13">
        <v>231.582</v>
      </c>
      <c r="L11" s="8">
        <v>0</v>
      </c>
      <c r="M11" s="13">
        <v>0</v>
      </c>
      <c r="N11" s="8">
        <v>196</v>
      </c>
      <c r="O11" s="13">
        <v>236.733</v>
      </c>
      <c r="P11" s="8">
        <f t="shared" si="0"/>
        <v>22316.8</v>
      </c>
      <c r="Q11" s="13">
        <f t="shared" si="0"/>
        <v>16442.253999999997</v>
      </c>
    </row>
    <row r="12" spans="1:17" ht="14.25">
      <c r="A12" s="3" t="s">
        <v>20</v>
      </c>
      <c r="B12" s="8">
        <v>97965</v>
      </c>
      <c r="C12" s="13">
        <v>90960.669</v>
      </c>
      <c r="D12" s="8">
        <v>7402</v>
      </c>
      <c r="E12" s="13">
        <v>5731.211</v>
      </c>
      <c r="F12" s="8">
        <v>1909</v>
      </c>
      <c r="G12" s="13">
        <v>985.85788</v>
      </c>
      <c r="H12" s="8">
        <v>1305</v>
      </c>
      <c r="I12" s="13">
        <v>120.483</v>
      </c>
      <c r="J12" s="8">
        <v>0</v>
      </c>
      <c r="K12" s="13">
        <v>0</v>
      </c>
      <c r="L12" s="8">
        <v>0</v>
      </c>
      <c r="M12" s="13">
        <v>0</v>
      </c>
      <c r="N12" s="8">
        <v>2200</v>
      </c>
      <c r="O12" s="13">
        <v>249.658</v>
      </c>
      <c r="P12" s="8">
        <f t="shared" si="0"/>
        <v>108581</v>
      </c>
      <c r="Q12" s="13">
        <f t="shared" si="0"/>
        <v>97798.22087999998</v>
      </c>
    </row>
    <row r="13" spans="1:17" ht="14.25">
      <c r="A13" s="4" t="s">
        <v>21</v>
      </c>
      <c r="B13" s="9">
        <v>144339</v>
      </c>
      <c r="C13" s="14">
        <v>134641.684</v>
      </c>
      <c r="D13" s="9">
        <v>8228</v>
      </c>
      <c r="E13" s="14">
        <v>6731.265</v>
      </c>
      <c r="F13" s="9">
        <v>28970</v>
      </c>
      <c r="G13" s="14">
        <v>25538.852</v>
      </c>
      <c r="H13" s="9">
        <v>778</v>
      </c>
      <c r="I13" s="14">
        <v>0.29</v>
      </c>
      <c r="J13" s="9">
        <v>0</v>
      </c>
      <c r="K13" s="14">
        <v>0</v>
      </c>
      <c r="L13" s="9">
        <v>0</v>
      </c>
      <c r="M13" s="14">
        <v>0</v>
      </c>
      <c r="N13" s="9">
        <v>1350</v>
      </c>
      <c r="O13" s="14">
        <v>361.252</v>
      </c>
      <c r="P13" s="9">
        <f t="shared" si="0"/>
        <v>182315</v>
      </c>
      <c r="Q13" s="14">
        <f t="shared" si="0"/>
        <v>166912.09100000004</v>
      </c>
    </row>
    <row r="14" spans="1:17" ht="14.25">
      <c r="A14" s="5" t="s">
        <v>22</v>
      </c>
      <c r="B14" s="10">
        <f aca="true" t="shared" si="1" ref="B14:Q14">SUM(B9:B13)</f>
        <v>364881</v>
      </c>
      <c r="C14" s="15">
        <f t="shared" si="1"/>
        <v>334504.4586</v>
      </c>
      <c r="D14" s="10">
        <f t="shared" si="1"/>
        <v>33126</v>
      </c>
      <c r="E14" s="15">
        <f t="shared" si="1"/>
        <v>24782.518</v>
      </c>
      <c r="F14" s="10">
        <f t="shared" si="1"/>
        <v>46285.403999999995</v>
      </c>
      <c r="G14" s="15">
        <f t="shared" si="1"/>
        <v>39162.94218</v>
      </c>
      <c r="H14" s="10">
        <f t="shared" si="1"/>
        <v>3628</v>
      </c>
      <c r="I14" s="15">
        <f t="shared" si="1"/>
        <v>684.25</v>
      </c>
      <c r="J14" s="10">
        <f t="shared" si="1"/>
        <v>471.505</v>
      </c>
      <c r="K14" s="15">
        <f t="shared" si="1"/>
        <v>303.858</v>
      </c>
      <c r="L14" s="10">
        <f t="shared" si="1"/>
        <v>0</v>
      </c>
      <c r="M14" s="15">
        <f t="shared" si="1"/>
        <v>0</v>
      </c>
      <c r="N14" s="10">
        <f t="shared" si="1"/>
        <v>3891</v>
      </c>
      <c r="O14" s="15">
        <f t="shared" si="1"/>
        <v>1077.148</v>
      </c>
      <c r="P14" s="10">
        <f t="shared" si="1"/>
        <v>448391.909</v>
      </c>
      <c r="Q14" s="15">
        <f t="shared" si="1"/>
        <v>399438.02678</v>
      </c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18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 customHeight="1">
      <c r="A18" s="18" t="s">
        <v>4</v>
      </c>
      <c r="B18" s="19" t="s">
        <v>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 t="s">
        <v>6</v>
      </c>
      <c r="O18" s="19"/>
      <c r="P18" s="19" t="s">
        <v>7</v>
      </c>
      <c r="Q18" s="19"/>
    </row>
    <row r="19" spans="1:17" ht="14.25">
      <c r="A19" s="19"/>
      <c r="B19" s="20" t="s">
        <v>8</v>
      </c>
      <c r="C19" s="21"/>
      <c r="D19" s="20" t="s">
        <v>9</v>
      </c>
      <c r="E19" s="21"/>
      <c r="F19" s="20" t="s">
        <v>10</v>
      </c>
      <c r="G19" s="21"/>
      <c r="H19" s="20" t="s">
        <v>11</v>
      </c>
      <c r="I19" s="21"/>
      <c r="J19" s="20" t="s">
        <v>12</v>
      </c>
      <c r="K19" s="21"/>
      <c r="L19" s="20" t="s">
        <v>13</v>
      </c>
      <c r="M19" s="21"/>
      <c r="N19" s="20" t="s">
        <v>14</v>
      </c>
      <c r="O19" s="21"/>
      <c r="P19" s="20"/>
      <c r="Q19" s="21"/>
    </row>
    <row r="20" spans="1:17" ht="14.25">
      <c r="A20" s="19"/>
      <c r="B20" s="6" t="s">
        <v>15</v>
      </c>
      <c r="C20" s="11" t="s">
        <v>16</v>
      </c>
      <c r="D20" s="6" t="s">
        <v>15</v>
      </c>
      <c r="E20" s="11" t="s">
        <v>16</v>
      </c>
      <c r="F20" s="6" t="s">
        <v>15</v>
      </c>
      <c r="G20" s="11" t="s">
        <v>16</v>
      </c>
      <c r="H20" s="6" t="s">
        <v>15</v>
      </c>
      <c r="I20" s="11" t="s">
        <v>16</v>
      </c>
      <c r="J20" s="6" t="s">
        <v>15</v>
      </c>
      <c r="K20" s="11" t="s">
        <v>16</v>
      </c>
      <c r="L20" s="6" t="s">
        <v>15</v>
      </c>
      <c r="M20" s="11" t="s">
        <v>16</v>
      </c>
      <c r="N20" s="6" t="s">
        <v>15</v>
      </c>
      <c r="O20" s="11" t="s">
        <v>16</v>
      </c>
      <c r="P20" s="6"/>
      <c r="Q20" s="11"/>
    </row>
    <row r="21" spans="1:17" ht="14.25">
      <c r="A21" s="2" t="s">
        <v>18</v>
      </c>
      <c r="B21" s="7">
        <v>9.2</v>
      </c>
      <c r="C21" s="12">
        <v>0</v>
      </c>
      <c r="D21" s="7">
        <v>6.2</v>
      </c>
      <c r="E21" s="12">
        <v>0</v>
      </c>
      <c r="F21" s="7">
        <v>2.5</v>
      </c>
      <c r="G21" s="12">
        <v>0</v>
      </c>
      <c r="H21" s="7">
        <v>1.5</v>
      </c>
      <c r="I21" s="12">
        <v>0</v>
      </c>
      <c r="J21" s="7">
        <v>0.5</v>
      </c>
      <c r="K21" s="12">
        <v>0</v>
      </c>
      <c r="L21" s="7">
        <v>0</v>
      </c>
      <c r="M21" s="12">
        <v>0</v>
      </c>
      <c r="N21" s="7">
        <v>0</v>
      </c>
      <c r="O21" s="12">
        <v>0</v>
      </c>
      <c r="P21" s="7">
        <f aca="true" t="shared" si="2" ref="P21:Q24">SUM(B21,D21,F21,H21,J21,L21)</f>
        <v>19.9</v>
      </c>
      <c r="Q21" s="12">
        <f t="shared" si="2"/>
        <v>0</v>
      </c>
    </row>
    <row r="22" spans="1:17" ht="14.25">
      <c r="A22" s="3" t="s">
        <v>19</v>
      </c>
      <c r="B22" s="8">
        <v>69.1</v>
      </c>
      <c r="C22" s="13">
        <v>25.4328</v>
      </c>
      <c r="D22" s="8">
        <v>98.9</v>
      </c>
      <c r="E22" s="13">
        <v>46.6894</v>
      </c>
      <c r="F22" s="8">
        <v>38.5</v>
      </c>
      <c r="G22" s="13">
        <v>26.4256</v>
      </c>
      <c r="H22" s="8">
        <v>78.9</v>
      </c>
      <c r="I22" s="13">
        <v>2.174</v>
      </c>
      <c r="J22" s="8">
        <v>13.5</v>
      </c>
      <c r="K22" s="13">
        <v>9.2745</v>
      </c>
      <c r="L22" s="8">
        <v>0</v>
      </c>
      <c r="M22" s="13">
        <v>0</v>
      </c>
      <c r="N22" s="8">
        <v>30</v>
      </c>
      <c r="O22" s="13">
        <v>10.319</v>
      </c>
      <c r="P22" s="8">
        <f t="shared" si="2"/>
        <v>298.9</v>
      </c>
      <c r="Q22" s="13">
        <f t="shared" si="2"/>
        <v>109.9963</v>
      </c>
    </row>
    <row r="23" spans="1:17" ht="14.25">
      <c r="A23" s="3" t="s">
        <v>20</v>
      </c>
      <c r="B23" s="8">
        <v>48.9</v>
      </c>
      <c r="C23" s="13">
        <v>25.046</v>
      </c>
      <c r="D23" s="8">
        <v>51.1</v>
      </c>
      <c r="E23" s="13">
        <v>16.017</v>
      </c>
      <c r="F23" s="8">
        <v>7.9</v>
      </c>
      <c r="G23" s="13">
        <v>2.809</v>
      </c>
      <c r="H23" s="8">
        <v>30.7</v>
      </c>
      <c r="I23" s="13">
        <v>0.1</v>
      </c>
      <c r="J23" s="8">
        <v>6.85</v>
      </c>
      <c r="K23" s="13">
        <v>5.6863</v>
      </c>
      <c r="L23" s="8">
        <v>1.6</v>
      </c>
      <c r="M23" s="13">
        <v>1.037</v>
      </c>
      <c r="N23" s="8">
        <v>2.5</v>
      </c>
      <c r="O23" s="13">
        <v>0.222</v>
      </c>
      <c r="P23" s="8">
        <f t="shared" si="2"/>
        <v>147.04999999999998</v>
      </c>
      <c r="Q23" s="13">
        <f t="shared" si="2"/>
        <v>50.6953</v>
      </c>
    </row>
    <row r="24" spans="1:17" ht="14.25">
      <c r="A24" s="4" t="s">
        <v>21</v>
      </c>
      <c r="B24" s="9">
        <v>32.4</v>
      </c>
      <c r="C24" s="14">
        <v>16.4695</v>
      </c>
      <c r="D24" s="9">
        <v>30.6</v>
      </c>
      <c r="E24" s="14">
        <v>12.569</v>
      </c>
      <c r="F24" s="9">
        <v>18.55</v>
      </c>
      <c r="G24" s="14">
        <v>8.9468</v>
      </c>
      <c r="H24" s="9">
        <v>39.2</v>
      </c>
      <c r="I24" s="14">
        <v>0.369</v>
      </c>
      <c r="J24" s="9">
        <v>15.443</v>
      </c>
      <c r="K24" s="14">
        <v>14.692</v>
      </c>
      <c r="L24" s="9">
        <v>3.5</v>
      </c>
      <c r="M24" s="14">
        <v>1.1768</v>
      </c>
      <c r="N24" s="9">
        <v>16.9</v>
      </c>
      <c r="O24" s="14">
        <v>1.343</v>
      </c>
      <c r="P24" s="9">
        <f t="shared" si="2"/>
        <v>139.693</v>
      </c>
      <c r="Q24" s="14">
        <f t="shared" si="2"/>
        <v>54.223099999999995</v>
      </c>
    </row>
    <row r="25" spans="1:17" ht="14.25">
      <c r="A25" s="5" t="s">
        <v>22</v>
      </c>
      <c r="B25" s="10">
        <f aca="true" t="shared" si="3" ref="B25:Q25">SUM(B21:B24)</f>
        <v>159.6</v>
      </c>
      <c r="C25" s="15">
        <f t="shared" si="3"/>
        <v>66.9483</v>
      </c>
      <c r="D25" s="10">
        <f t="shared" si="3"/>
        <v>186.8</v>
      </c>
      <c r="E25" s="15">
        <f t="shared" si="3"/>
        <v>75.2754</v>
      </c>
      <c r="F25" s="10">
        <f t="shared" si="3"/>
        <v>67.45</v>
      </c>
      <c r="G25" s="15">
        <f t="shared" si="3"/>
        <v>38.1814</v>
      </c>
      <c r="H25" s="10">
        <f t="shared" si="3"/>
        <v>150.3</v>
      </c>
      <c r="I25" s="15">
        <f t="shared" si="3"/>
        <v>2.643</v>
      </c>
      <c r="J25" s="10">
        <f t="shared" si="3"/>
        <v>36.293</v>
      </c>
      <c r="K25" s="15">
        <f t="shared" si="3"/>
        <v>29.6528</v>
      </c>
      <c r="L25" s="10">
        <f t="shared" si="3"/>
        <v>5.1</v>
      </c>
      <c r="M25" s="15">
        <f t="shared" si="3"/>
        <v>2.2138</v>
      </c>
      <c r="N25" s="10">
        <f t="shared" si="3"/>
        <v>49.4</v>
      </c>
      <c r="O25" s="15">
        <f t="shared" si="3"/>
        <v>11.884</v>
      </c>
      <c r="P25" s="10">
        <f t="shared" si="3"/>
        <v>605.5429999999999</v>
      </c>
      <c r="Q25" s="15">
        <f t="shared" si="3"/>
        <v>214.91469999999998</v>
      </c>
    </row>
    <row r="26" spans="1:1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8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customHeight="1">
      <c r="A29" s="18" t="s">
        <v>4</v>
      </c>
      <c r="B29" s="19" t="s">
        <v>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 t="s">
        <v>6</v>
      </c>
      <c r="O29" s="19"/>
      <c r="P29" s="19" t="s">
        <v>7</v>
      </c>
      <c r="Q29" s="19"/>
    </row>
    <row r="30" spans="1:17" ht="15" customHeight="1">
      <c r="A30" s="19"/>
      <c r="B30" s="20" t="s">
        <v>8</v>
      </c>
      <c r="C30" s="21"/>
      <c r="D30" s="20" t="s">
        <v>9</v>
      </c>
      <c r="E30" s="21"/>
      <c r="F30" s="20" t="s">
        <v>10</v>
      </c>
      <c r="G30" s="21"/>
      <c r="H30" s="20" t="s">
        <v>11</v>
      </c>
      <c r="I30" s="21"/>
      <c r="J30" s="20" t="s">
        <v>12</v>
      </c>
      <c r="K30" s="21"/>
      <c r="L30" s="20" t="s">
        <v>13</v>
      </c>
      <c r="M30" s="21"/>
      <c r="N30" s="20" t="s">
        <v>14</v>
      </c>
      <c r="O30" s="21"/>
      <c r="P30" s="20"/>
      <c r="Q30" s="21"/>
    </row>
    <row r="31" spans="1:17" ht="14.25">
      <c r="A31" s="19"/>
      <c r="B31" s="6" t="s">
        <v>15</v>
      </c>
      <c r="C31" s="11" t="s">
        <v>16</v>
      </c>
      <c r="D31" s="6" t="s">
        <v>15</v>
      </c>
      <c r="E31" s="11" t="s">
        <v>16</v>
      </c>
      <c r="F31" s="6" t="s">
        <v>15</v>
      </c>
      <c r="G31" s="11" t="s">
        <v>16</v>
      </c>
      <c r="H31" s="6" t="s">
        <v>15</v>
      </c>
      <c r="I31" s="11" t="s">
        <v>16</v>
      </c>
      <c r="J31" s="6" t="s">
        <v>15</v>
      </c>
      <c r="K31" s="11" t="s">
        <v>16</v>
      </c>
      <c r="L31" s="6" t="s">
        <v>15</v>
      </c>
      <c r="M31" s="11" t="s">
        <v>16</v>
      </c>
      <c r="N31" s="6" t="s">
        <v>15</v>
      </c>
      <c r="O31" s="11" t="s">
        <v>16</v>
      </c>
      <c r="P31" s="6"/>
      <c r="Q31" s="11"/>
    </row>
    <row r="32" spans="1:17" ht="14.25">
      <c r="A32" s="2" t="s">
        <v>18</v>
      </c>
      <c r="B32" s="7">
        <v>1730.457</v>
      </c>
      <c r="C32" s="12">
        <v>1083.172</v>
      </c>
      <c r="D32" s="7">
        <v>568.636</v>
      </c>
      <c r="E32" s="12">
        <v>224.522</v>
      </c>
      <c r="F32" s="7">
        <v>145.106</v>
      </c>
      <c r="G32" s="12">
        <v>67.104</v>
      </c>
      <c r="H32" s="7">
        <v>48.14</v>
      </c>
      <c r="I32" s="12">
        <v>4.551</v>
      </c>
      <c r="J32" s="7">
        <v>7.255</v>
      </c>
      <c r="K32" s="12">
        <v>2.751</v>
      </c>
      <c r="L32" s="7">
        <v>0</v>
      </c>
      <c r="M32" s="12">
        <v>0</v>
      </c>
      <c r="N32" s="7">
        <v>42.602</v>
      </c>
      <c r="O32" s="12">
        <v>8.197</v>
      </c>
      <c r="P32" s="7">
        <f aca="true" t="shared" si="4" ref="P32:Q35">SUM(B32,D32,F32,H32,J32,L32)</f>
        <v>2499.5939999999996</v>
      </c>
      <c r="Q32" s="12">
        <f t="shared" si="4"/>
        <v>1382.1</v>
      </c>
    </row>
    <row r="33" spans="1:17" ht="14.25">
      <c r="A33" s="3" t="s">
        <v>19</v>
      </c>
      <c r="B33" s="8">
        <v>213.968</v>
      </c>
      <c r="C33" s="13">
        <v>96.009</v>
      </c>
      <c r="D33" s="8">
        <v>195.988</v>
      </c>
      <c r="E33" s="13">
        <v>69.781</v>
      </c>
      <c r="F33" s="8">
        <v>273.982</v>
      </c>
      <c r="G33" s="13">
        <v>171.305</v>
      </c>
      <c r="H33" s="8">
        <v>35.615</v>
      </c>
      <c r="I33" s="13">
        <v>0.198</v>
      </c>
      <c r="J33" s="8">
        <v>22.864</v>
      </c>
      <c r="K33" s="13">
        <v>14.762</v>
      </c>
      <c r="L33" s="8">
        <v>0</v>
      </c>
      <c r="M33" s="13">
        <v>0</v>
      </c>
      <c r="N33" s="8">
        <v>56.696</v>
      </c>
      <c r="O33" s="13">
        <v>17.168</v>
      </c>
      <c r="P33" s="8">
        <f t="shared" si="4"/>
        <v>742.4170000000001</v>
      </c>
      <c r="Q33" s="13">
        <f t="shared" si="4"/>
        <v>352.055</v>
      </c>
    </row>
    <row r="34" spans="1:17" ht="14.25">
      <c r="A34" s="3" t="s">
        <v>20</v>
      </c>
      <c r="B34" s="8">
        <v>320.584</v>
      </c>
      <c r="C34" s="13">
        <v>124.115</v>
      </c>
      <c r="D34" s="8">
        <v>572.902</v>
      </c>
      <c r="E34" s="13">
        <v>250.853</v>
      </c>
      <c r="F34" s="8">
        <v>112.414</v>
      </c>
      <c r="G34" s="13">
        <v>81.828</v>
      </c>
      <c r="H34" s="8">
        <v>141.392</v>
      </c>
      <c r="I34" s="13">
        <v>1.813</v>
      </c>
      <c r="J34" s="8">
        <v>0</v>
      </c>
      <c r="K34" s="13">
        <v>0</v>
      </c>
      <c r="L34" s="8">
        <v>0</v>
      </c>
      <c r="M34" s="13">
        <v>0</v>
      </c>
      <c r="N34" s="8">
        <v>77.442</v>
      </c>
      <c r="O34" s="13">
        <v>26.315</v>
      </c>
      <c r="P34" s="8">
        <f t="shared" si="4"/>
        <v>1147.2920000000001</v>
      </c>
      <c r="Q34" s="13">
        <f t="shared" si="4"/>
        <v>458.60900000000004</v>
      </c>
    </row>
    <row r="35" spans="1:17" ht="14.25">
      <c r="A35" s="4" t="s">
        <v>21</v>
      </c>
      <c r="B35" s="9">
        <v>1558.758</v>
      </c>
      <c r="C35" s="14">
        <v>1002.587</v>
      </c>
      <c r="D35" s="9">
        <v>159.356</v>
      </c>
      <c r="E35" s="14">
        <v>68.42</v>
      </c>
      <c r="F35" s="9">
        <v>109.23</v>
      </c>
      <c r="G35" s="14">
        <v>69.554</v>
      </c>
      <c r="H35" s="9">
        <v>223.751</v>
      </c>
      <c r="I35" s="14">
        <v>0</v>
      </c>
      <c r="J35" s="9">
        <v>0</v>
      </c>
      <c r="K35" s="14">
        <v>0</v>
      </c>
      <c r="L35" s="9">
        <v>0</v>
      </c>
      <c r="M35" s="14">
        <v>0</v>
      </c>
      <c r="N35" s="9">
        <v>128.27</v>
      </c>
      <c r="O35" s="14">
        <v>66.888</v>
      </c>
      <c r="P35" s="9">
        <f t="shared" si="4"/>
        <v>2051.0950000000003</v>
      </c>
      <c r="Q35" s="14">
        <f t="shared" si="4"/>
        <v>1140.5610000000001</v>
      </c>
    </row>
    <row r="36" spans="1:17" ht="14.25">
      <c r="A36" s="5" t="s">
        <v>22</v>
      </c>
      <c r="B36" s="10">
        <f aca="true" t="shared" si="5" ref="B36:Q36">SUM(B32:B35)</f>
        <v>3823.767</v>
      </c>
      <c r="C36" s="15">
        <f t="shared" si="5"/>
        <v>2305.883</v>
      </c>
      <c r="D36" s="10">
        <f t="shared" si="5"/>
        <v>1496.882</v>
      </c>
      <c r="E36" s="15">
        <f t="shared" si="5"/>
        <v>613.5759999999999</v>
      </c>
      <c r="F36" s="10">
        <f t="shared" si="5"/>
        <v>640.7320000000001</v>
      </c>
      <c r="G36" s="15">
        <f t="shared" si="5"/>
        <v>389.79099999999994</v>
      </c>
      <c r="H36" s="10">
        <f t="shared" si="5"/>
        <v>448.898</v>
      </c>
      <c r="I36" s="15">
        <f t="shared" si="5"/>
        <v>6.562</v>
      </c>
      <c r="J36" s="10">
        <f t="shared" si="5"/>
        <v>30.119</v>
      </c>
      <c r="K36" s="15">
        <f t="shared" si="5"/>
        <v>17.513</v>
      </c>
      <c r="L36" s="10">
        <f t="shared" si="5"/>
        <v>0</v>
      </c>
      <c r="M36" s="15">
        <f t="shared" si="5"/>
        <v>0</v>
      </c>
      <c r="N36" s="10">
        <f t="shared" si="5"/>
        <v>305.01</v>
      </c>
      <c r="O36" s="15">
        <f t="shared" si="5"/>
        <v>118.56800000000001</v>
      </c>
      <c r="P36" s="10">
        <f t="shared" si="5"/>
        <v>6440.398</v>
      </c>
      <c r="Q36" s="15">
        <f t="shared" si="5"/>
        <v>3333.3250000000003</v>
      </c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8" t="s">
        <v>25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 customHeight="1">
      <c r="A40" s="18" t="s">
        <v>4</v>
      </c>
      <c r="B40" s="19" t="s">
        <v>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 t="s">
        <v>6</v>
      </c>
      <c r="O40" s="19"/>
      <c r="P40" s="19" t="s">
        <v>7</v>
      </c>
      <c r="Q40" s="19"/>
    </row>
    <row r="41" spans="1:17" ht="15" customHeight="1">
      <c r="A41" s="19"/>
      <c r="B41" s="20" t="s">
        <v>8</v>
      </c>
      <c r="C41" s="21"/>
      <c r="D41" s="20" t="s">
        <v>9</v>
      </c>
      <c r="E41" s="21"/>
      <c r="F41" s="20" t="s">
        <v>10</v>
      </c>
      <c r="G41" s="21"/>
      <c r="H41" s="20" t="s">
        <v>11</v>
      </c>
      <c r="I41" s="21"/>
      <c r="J41" s="20" t="s">
        <v>12</v>
      </c>
      <c r="K41" s="21"/>
      <c r="L41" s="20" t="s">
        <v>13</v>
      </c>
      <c r="M41" s="21"/>
      <c r="N41" s="20" t="s">
        <v>14</v>
      </c>
      <c r="O41" s="21"/>
      <c r="P41" s="20"/>
      <c r="Q41" s="21"/>
    </row>
    <row r="42" spans="1:17" ht="14.25">
      <c r="A42" s="19"/>
      <c r="B42" s="6" t="s">
        <v>15</v>
      </c>
      <c r="C42" s="11" t="s">
        <v>16</v>
      </c>
      <c r="D42" s="6" t="s">
        <v>15</v>
      </c>
      <c r="E42" s="11" t="s">
        <v>16</v>
      </c>
      <c r="F42" s="6" t="s">
        <v>15</v>
      </c>
      <c r="G42" s="11" t="s">
        <v>16</v>
      </c>
      <c r="H42" s="6" t="s">
        <v>15</v>
      </c>
      <c r="I42" s="11" t="s">
        <v>16</v>
      </c>
      <c r="J42" s="6" t="s">
        <v>15</v>
      </c>
      <c r="K42" s="11" t="s">
        <v>16</v>
      </c>
      <c r="L42" s="6" t="s">
        <v>15</v>
      </c>
      <c r="M42" s="11" t="s">
        <v>16</v>
      </c>
      <c r="N42" s="6" t="s">
        <v>15</v>
      </c>
      <c r="O42" s="11" t="s">
        <v>16</v>
      </c>
      <c r="P42" s="6"/>
      <c r="Q42" s="11"/>
    </row>
    <row r="43" spans="1:17" ht="14.25">
      <c r="A43" s="2" t="s">
        <v>17</v>
      </c>
      <c r="B43" s="7">
        <v>0</v>
      </c>
      <c r="C43" s="12">
        <v>0.273</v>
      </c>
      <c r="D43" s="7">
        <v>1</v>
      </c>
      <c r="E43" s="12">
        <v>1.7509</v>
      </c>
      <c r="F43" s="7">
        <v>1</v>
      </c>
      <c r="G43" s="12">
        <v>1.219</v>
      </c>
      <c r="H43" s="7">
        <v>0</v>
      </c>
      <c r="I43" s="12">
        <v>0</v>
      </c>
      <c r="J43" s="7">
        <v>1</v>
      </c>
      <c r="K43" s="12">
        <v>0</v>
      </c>
      <c r="L43" s="7">
        <v>0</v>
      </c>
      <c r="M43" s="12">
        <v>0</v>
      </c>
      <c r="N43" s="7">
        <v>0</v>
      </c>
      <c r="O43" s="12">
        <v>0</v>
      </c>
      <c r="P43" s="7">
        <f aca="true" t="shared" si="6" ref="P43:Q47">SUM(B43,D43,F43,H43,J43,L43)</f>
        <v>3</v>
      </c>
      <c r="Q43" s="12">
        <f t="shared" si="6"/>
        <v>3.2428999999999997</v>
      </c>
    </row>
    <row r="44" spans="1:17" ht="14.25">
      <c r="A44" s="3" t="s">
        <v>18</v>
      </c>
      <c r="B44" s="8">
        <v>2.996</v>
      </c>
      <c r="C44" s="13">
        <v>0.00025</v>
      </c>
      <c r="D44" s="8">
        <v>5.496</v>
      </c>
      <c r="E44" s="13">
        <v>2.5E-05</v>
      </c>
      <c r="F44" s="8">
        <v>5.496</v>
      </c>
      <c r="G44" s="13">
        <v>0</v>
      </c>
      <c r="H44" s="8">
        <v>5.496</v>
      </c>
      <c r="I44" s="13">
        <v>0</v>
      </c>
      <c r="J44" s="8">
        <v>2.496</v>
      </c>
      <c r="K44" s="13">
        <v>0</v>
      </c>
      <c r="L44" s="8">
        <v>0</v>
      </c>
      <c r="M44" s="13">
        <v>0</v>
      </c>
      <c r="N44" s="8">
        <v>3</v>
      </c>
      <c r="O44" s="13">
        <v>0</v>
      </c>
      <c r="P44" s="8">
        <f t="shared" si="6"/>
        <v>21.98</v>
      </c>
      <c r="Q44" s="13">
        <f t="shared" si="6"/>
        <v>0.000275</v>
      </c>
    </row>
    <row r="45" spans="1:17" ht="14.25">
      <c r="A45" s="3" t="s">
        <v>19</v>
      </c>
      <c r="B45" s="8">
        <v>5.194</v>
      </c>
      <c r="C45" s="13">
        <v>0.12643</v>
      </c>
      <c r="D45" s="8">
        <v>8.994</v>
      </c>
      <c r="E45" s="13">
        <v>1.4569</v>
      </c>
      <c r="F45" s="8">
        <v>9.194</v>
      </c>
      <c r="G45" s="13">
        <v>1.261488</v>
      </c>
      <c r="H45" s="8">
        <v>8.994</v>
      </c>
      <c r="I45" s="13">
        <v>0.03851</v>
      </c>
      <c r="J45" s="8">
        <v>2.994</v>
      </c>
      <c r="K45" s="13">
        <v>1.4475</v>
      </c>
      <c r="L45" s="8">
        <v>0</v>
      </c>
      <c r="M45" s="13">
        <v>0</v>
      </c>
      <c r="N45" s="8">
        <v>3</v>
      </c>
      <c r="O45" s="13">
        <v>0</v>
      </c>
      <c r="P45" s="8">
        <f t="shared" si="6"/>
        <v>35.37</v>
      </c>
      <c r="Q45" s="13">
        <f t="shared" si="6"/>
        <v>4.330828</v>
      </c>
    </row>
    <row r="46" spans="1:17" ht="14.25">
      <c r="A46" s="3" t="s">
        <v>20</v>
      </c>
      <c r="B46" s="8">
        <v>3.069</v>
      </c>
      <c r="C46" s="13">
        <v>0.209016</v>
      </c>
      <c r="D46" s="8">
        <v>6.669</v>
      </c>
      <c r="E46" s="13">
        <v>0.222892</v>
      </c>
      <c r="F46" s="8">
        <v>5.894</v>
      </c>
      <c r="G46" s="13">
        <v>0.09527</v>
      </c>
      <c r="H46" s="8">
        <v>6.294</v>
      </c>
      <c r="I46" s="13">
        <v>0</v>
      </c>
      <c r="J46" s="8">
        <v>2.644</v>
      </c>
      <c r="K46" s="13">
        <v>0.797393</v>
      </c>
      <c r="L46" s="8">
        <v>1.394</v>
      </c>
      <c r="M46" s="13">
        <v>0.294926</v>
      </c>
      <c r="N46" s="8">
        <v>3</v>
      </c>
      <c r="O46" s="13">
        <v>0</v>
      </c>
      <c r="P46" s="8">
        <f t="shared" si="6"/>
        <v>25.964</v>
      </c>
      <c r="Q46" s="13">
        <f t="shared" si="6"/>
        <v>1.6194970000000002</v>
      </c>
    </row>
    <row r="47" spans="1:17" ht="14.25">
      <c r="A47" s="4" t="s">
        <v>21</v>
      </c>
      <c r="B47" s="9">
        <v>3.369</v>
      </c>
      <c r="C47" s="14">
        <v>1.160534</v>
      </c>
      <c r="D47" s="9">
        <v>6.069</v>
      </c>
      <c r="E47" s="14">
        <v>1.842238</v>
      </c>
      <c r="F47" s="9">
        <v>6.294</v>
      </c>
      <c r="G47" s="14">
        <v>1.022874</v>
      </c>
      <c r="H47" s="9">
        <v>6.494</v>
      </c>
      <c r="I47" s="14">
        <v>0.015</v>
      </c>
      <c r="J47" s="9">
        <v>4.244</v>
      </c>
      <c r="K47" s="14">
        <v>1.1544</v>
      </c>
      <c r="L47" s="9">
        <v>1.494</v>
      </c>
      <c r="M47" s="14">
        <v>0.6786</v>
      </c>
      <c r="N47" s="9">
        <v>3</v>
      </c>
      <c r="O47" s="14">
        <v>0</v>
      </c>
      <c r="P47" s="9">
        <f t="shared" si="6"/>
        <v>27.964</v>
      </c>
      <c r="Q47" s="14">
        <f t="shared" si="6"/>
        <v>5.873646</v>
      </c>
    </row>
    <row r="48" spans="1:17" ht="14.25">
      <c r="A48" s="5" t="s">
        <v>22</v>
      </c>
      <c r="B48" s="10">
        <f aca="true" t="shared" si="7" ref="B48:Q48">SUM(B43:B47)</f>
        <v>14.628</v>
      </c>
      <c r="C48" s="15">
        <f t="shared" si="7"/>
        <v>1.7692299999999999</v>
      </c>
      <c r="D48" s="10">
        <f t="shared" si="7"/>
        <v>28.227999999999998</v>
      </c>
      <c r="E48" s="15">
        <f t="shared" si="7"/>
        <v>5.272955</v>
      </c>
      <c r="F48" s="10">
        <f t="shared" si="7"/>
        <v>27.878000000000004</v>
      </c>
      <c r="G48" s="15">
        <f t="shared" si="7"/>
        <v>3.5986320000000003</v>
      </c>
      <c r="H48" s="10">
        <f t="shared" si="7"/>
        <v>27.278</v>
      </c>
      <c r="I48" s="15">
        <f t="shared" si="7"/>
        <v>0.05351</v>
      </c>
      <c r="J48" s="10">
        <f t="shared" si="7"/>
        <v>13.378</v>
      </c>
      <c r="K48" s="15">
        <f t="shared" si="7"/>
        <v>3.399293</v>
      </c>
      <c r="L48" s="10">
        <f t="shared" si="7"/>
        <v>2.888</v>
      </c>
      <c r="M48" s="15">
        <f t="shared" si="7"/>
        <v>0.973526</v>
      </c>
      <c r="N48" s="10">
        <f t="shared" si="7"/>
        <v>12</v>
      </c>
      <c r="O48" s="15">
        <f t="shared" si="7"/>
        <v>0</v>
      </c>
      <c r="P48" s="10">
        <f t="shared" si="7"/>
        <v>114.27799999999999</v>
      </c>
      <c r="Q48" s="15">
        <f t="shared" si="7"/>
        <v>15.067146000000001</v>
      </c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sheetProtection formatCells="0" formatColumns="0" formatRows="0" insertColumns="0" insertRows="0" insertHyperlinks="0" deleteColumns="0" deleteRows="0" sort="0" autoFilter="0" pivotTables="0"/>
  <mergeCells count="47">
    <mergeCell ref="A39:Q39"/>
    <mergeCell ref="A40:A42"/>
    <mergeCell ref="B40:M40"/>
    <mergeCell ref="N40:O41"/>
    <mergeCell ref="P40:Q41"/>
    <mergeCell ref="B41:C41"/>
    <mergeCell ref="D41:E41"/>
    <mergeCell ref="F41:G41"/>
    <mergeCell ref="H41:I41"/>
    <mergeCell ref="J41:K41"/>
    <mergeCell ref="L41:M41"/>
    <mergeCell ref="A28:Q28"/>
    <mergeCell ref="A29:A31"/>
    <mergeCell ref="B29:M29"/>
    <mergeCell ref="N29:O30"/>
    <mergeCell ref="P29:Q30"/>
    <mergeCell ref="B30:C30"/>
    <mergeCell ref="D30:E30"/>
    <mergeCell ref="F30:G30"/>
    <mergeCell ref="H30:I30"/>
    <mergeCell ref="J30:K30"/>
    <mergeCell ref="L30:M30"/>
    <mergeCell ref="A17:Q17"/>
    <mergeCell ref="A18:A20"/>
    <mergeCell ref="B18:M18"/>
    <mergeCell ref="N18:O19"/>
    <mergeCell ref="P18:Q19"/>
    <mergeCell ref="B19:C19"/>
    <mergeCell ref="D19:E19"/>
    <mergeCell ref="F19:G19"/>
    <mergeCell ref="H19:I19"/>
    <mergeCell ref="J19:K19"/>
    <mergeCell ref="L19:M19"/>
    <mergeCell ref="A1:Q1"/>
    <mergeCell ref="A2:Q2"/>
    <mergeCell ref="A3:Q3"/>
    <mergeCell ref="A5:Q5"/>
    <mergeCell ref="A6:A8"/>
    <mergeCell ref="B6:M6"/>
    <mergeCell ref="N6:O7"/>
    <mergeCell ref="P6:Q7"/>
    <mergeCell ref="B7:C7"/>
    <mergeCell ref="D7:E7"/>
    <mergeCell ref="F7:G7"/>
    <mergeCell ref="H7:I7"/>
    <mergeCell ref="J7:K7"/>
    <mergeCell ref="L7:M7"/>
  </mergeCells>
  <printOptions/>
  <pageMargins left="0.28" right="0.15748031496063" top="0.74803149606299" bottom="0.74803149606299" header="0.31496062992126" footer="0.31496062992126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2017-06-06T23:43:05Z</dcterms:created>
  <dcterms:modified xsi:type="dcterms:W3CDTF">2018-08-21T02:02:41Z</dcterms:modified>
  <cp:category/>
  <cp:version/>
  <cp:contentType/>
  <cp:contentStatus/>
</cp:coreProperties>
</file>